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en\DOF Næstvedaftenskol Dropbox\fælles\Grøn Hverdag\Budgetter\"/>
    </mc:Choice>
  </mc:AlternateContent>
  <xr:revisionPtr revIDLastSave="0" documentId="13_ncr:1_{CC3FC715-3471-4C41-86E6-412DA292EE1D}" xr6:coauthVersionLast="47" xr6:coauthVersionMax="47" xr10:uidLastSave="{00000000-0000-0000-0000-000000000000}"/>
  <workbookProtection workbookAlgorithmName="SHA-512" workbookHashValue="A2fsckTkZ0xG/Sn6B9QP3WPV+QPxlA/CnaNEe2bCDtxFLrCRGXH4Nijx+KVgsJh8IvlshF0D6UoG/uixmzznPA==" workbookSaltValue="7eOhs2fydxcbrntTHbhjKw==" workbookSpinCount="100000" lockStructure="1"/>
  <bookViews>
    <workbookView xWindow="-38510" yWindow="-7490" windowWidth="38620" windowHeight="21100" xr2:uid="{903217BE-37C0-4F3E-949E-FD2F8E3A0AA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G4" i="1" s="1"/>
  <c r="G5" i="1"/>
  <c r="B27" i="1" l="1"/>
  <c r="D6" i="1" s="1"/>
  <c r="D8" i="1" s="1"/>
  <c r="D11" i="1" s="1"/>
  <c r="G3" i="1" l="1"/>
  <c r="G6" i="1" s="1"/>
</calcChain>
</file>

<file path=xl/sharedStrings.xml><?xml version="1.0" encoding="utf-8"?>
<sst xmlns="http://schemas.openxmlformats.org/spreadsheetml/2006/main" count="28" uniqueCount="27">
  <si>
    <t>Hold udregning:</t>
  </si>
  <si>
    <t>Antal deltagere:</t>
  </si>
  <si>
    <t>omk. Pr. lektion:</t>
  </si>
  <si>
    <t>Overskud:</t>
  </si>
  <si>
    <t>Tilskud</t>
  </si>
  <si>
    <t>Almen = 0,33</t>
  </si>
  <si>
    <t>Antal lektioner:</t>
  </si>
  <si>
    <t>Omk i alt</t>
  </si>
  <si>
    <t>Løn i alt</t>
  </si>
  <si>
    <t>Indtægt i alt</t>
  </si>
  <si>
    <t xml:space="preserve">Udgifter </t>
  </si>
  <si>
    <t>Udgifter pr. deltager</t>
  </si>
  <si>
    <t>Udgifter fælles</t>
  </si>
  <si>
    <t>Kr. pr. deltager</t>
  </si>
  <si>
    <t>Overskud i alt</t>
  </si>
  <si>
    <t>Deltagerbetaling:</t>
  </si>
  <si>
    <t>Stevns Instrumental = ,71</t>
  </si>
  <si>
    <t>Faxe handicap = 0,89 max 7</t>
  </si>
  <si>
    <t>Stevns handicap = 0,89 max 7</t>
  </si>
  <si>
    <t>Slagelse handicap = 0,89 max 7</t>
  </si>
  <si>
    <t xml:space="preserve">Næstved handicap = 0,77 max 8 </t>
  </si>
  <si>
    <t>Instrumental = 0,71 alle</t>
  </si>
  <si>
    <t>Løn pr. lektion</t>
  </si>
  <si>
    <t>Løn inkl feriepenge</t>
  </si>
  <si>
    <t>Løn omk. Inkl. lederløn</t>
  </si>
  <si>
    <t>løn pr. 1/4 2025 324,48, 365,04, 412,5</t>
  </si>
  <si>
    <t>Løn inkl omk pr. lektion pr. 1/8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</si>
</sst>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1" xfId="0" applyFont="1" applyFill="1" applyBorder="1" applyProtection="1"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Protection="1">
      <protection locked="0"/>
    </xf>
    <xf numFmtId="4" fontId="1" fillId="2" borderId="0" xfId="0" applyNumberFormat="1" applyFont="1" applyFill="1" applyAlignment="1">
      <alignment horizontal="right"/>
    </xf>
    <xf numFmtId="0" fontId="1" fillId="3" borderId="0" xfId="0" applyFont="1" applyFill="1" applyProtection="1"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4" fontId="0" fillId="0" borderId="0" xfId="0" applyNumberFormat="1"/>
    <xf numFmtId="4" fontId="0" fillId="0" borderId="0" xfId="0" applyNumberFormat="1" applyProtection="1"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4B60-31C5-4E02-8F19-17FF26E0EEFF}">
  <dimension ref="A1:J35"/>
  <sheetViews>
    <sheetView tabSelected="1" zoomScale="93" zoomScaleNormal="93" workbookViewId="0">
      <selection activeCell="F11" sqref="F11"/>
    </sheetView>
  </sheetViews>
  <sheetFormatPr defaultRowHeight="14.4" x14ac:dyDescent="0.3"/>
  <cols>
    <col min="1" max="1" width="31.109375" customWidth="1"/>
    <col min="2" max="2" width="23.88671875" customWidth="1"/>
    <col min="3" max="3" width="13.5546875" customWidth="1"/>
    <col min="4" max="4" width="19.44140625" bestFit="1" customWidth="1"/>
    <col min="6" max="6" width="11.5546875" customWidth="1"/>
  </cols>
  <sheetData>
    <row r="1" spans="1:10" ht="25.8" x14ac:dyDescent="0.5">
      <c r="A1" s="2" t="s">
        <v>0</v>
      </c>
      <c r="B1" s="2"/>
      <c r="C1" s="2"/>
      <c r="D1" s="2"/>
    </row>
    <row r="2" spans="1:10" ht="25.8" x14ac:dyDescent="0.5">
      <c r="A2" s="2"/>
      <c r="B2" s="2"/>
      <c r="C2" s="2"/>
      <c r="D2" s="2"/>
    </row>
    <row r="3" spans="1:10" ht="25.8" x14ac:dyDescent="0.5">
      <c r="A3" s="5" t="s">
        <v>1</v>
      </c>
      <c r="B3" s="5"/>
      <c r="C3" s="5"/>
      <c r="D3" s="8">
        <v>7</v>
      </c>
      <c r="F3" t="s">
        <v>7</v>
      </c>
      <c r="G3">
        <f>D4*D6</f>
        <v>2732.9459625</v>
      </c>
    </row>
    <row r="4" spans="1:10" ht="25.8" x14ac:dyDescent="0.5">
      <c r="A4" s="5" t="s">
        <v>6</v>
      </c>
      <c r="B4" s="5"/>
      <c r="C4" s="5"/>
      <c r="D4" s="3">
        <v>6.5</v>
      </c>
      <c r="F4" t="s">
        <v>8</v>
      </c>
      <c r="G4">
        <f>D4*B26</f>
        <v>2418.5362500000001</v>
      </c>
    </row>
    <row r="5" spans="1:10" ht="25.8" x14ac:dyDescent="0.5">
      <c r="A5" s="5" t="s">
        <v>15</v>
      </c>
      <c r="B5" s="5"/>
      <c r="C5" s="5"/>
      <c r="D5" s="4">
        <v>515</v>
      </c>
      <c r="F5" t="s">
        <v>9</v>
      </c>
      <c r="G5">
        <f>D3*D5</f>
        <v>3605</v>
      </c>
    </row>
    <row r="6" spans="1:10" ht="25.8" x14ac:dyDescent="0.5">
      <c r="A6" s="5" t="s">
        <v>2</v>
      </c>
      <c r="B6" s="5"/>
      <c r="C6" s="5"/>
      <c r="D6" s="6">
        <f>B27</f>
        <v>420.45322499999997</v>
      </c>
      <c r="F6" t="s">
        <v>4</v>
      </c>
      <c r="G6">
        <f>G3*D7</f>
        <v>901.87216762499997</v>
      </c>
    </row>
    <row r="7" spans="1:10" ht="25.8" x14ac:dyDescent="0.5">
      <c r="A7" s="5" t="s">
        <v>4</v>
      </c>
      <c r="B7" s="5"/>
      <c r="C7" s="5"/>
      <c r="D7" s="3">
        <v>0.33</v>
      </c>
      <c r="F7" t="s">
        <v>10</v>
      </c>
    </row>
    <row r="8" spans="1:10" ht="25.8" x14ac:dyDescent="0.5">
      <c r="A8" s="5"/>
      <c r="B8" s="5" t="s">
        <v>3</v>
      </c>
      <c r="C8" s="5"/>
      <c r="D8" s="7">
        <f>((D3*D5)-(D4*D6))+((D4*D6)*D7)</f>
        <v>1773.926205125</v>
      </c>
    </row>
    <row r="9" spans="1:10" ht="25.8" x14ac:dyDescent="0.5">
      <c r="A9" s="2" t="s">
        <v>11</v>
      </c>
      <c r="B9" s="2" t="s">
        <v>13</v>
      </c>
      <c r="C9" s="10">
        <v>100</v>
      </c>
      <c r="D9" s="9"/>
      <c r="J9">
        <v>4</v>
      </c>
    </row>
    <row r="10" spans="1:10" ht="25.8" x14ac:dyDescent="0.5">
      <c r="A10" s="2" t="s">
        <v>12</v>
      </c>
      <c r="B10" s="2"/>
      <c r="C10" s="2"/>
      <c r="D10" s="11"/>
    </row>
    <row r="11" spans="1:10" ht="25.8" x14ac:dyDescent="0.5">
      <c r="A11" s="2"/>
      <c r="B11" s="2" t="s">
        <v>14</v>
      </c>
      <c r="C11" s="2"/>
      <c r="D11" s="9">
        <f>D8-((C9*D3)+D10)</f>
        <v>1073.926205125</v>
      </c>
    </row>
    <row r="15" spans="1:10" ht="25.8" x14ac:dyDescent="0.5">
      <c r="A15" s="1" t="s">
        <v>21</v>
      </c>
    </row>
    <row r="16" spans="1:10" ht="25.8" x14ac:dyDescent="0.5">
      <c r="A16" s="1" t="s">
        <v>5</v>
      </c>
    </row>
    <row r="17" spans="1:3" ht="25.8" x14ac:dyDescent="0.5">
      <c r="A17" s="1"/>
    </row>
    <row r="18" spans="1:3" ht="25.8" x14ac:dyDescent="0.5">
      <c r="A18" s="1" t="s">
        <v>20</v>
      </c>
    </row>
    <row r="19" spans="1:3" ht="25.8" x14ac:dyDescent="0.5">
      <c r="A19" s="1" t="s">
        <v>19</v>
      </c>
    </row>
    <row r="20" spans="1:3" ht="25.8" x14ac:dyDescent="0.5">
      <c r="A20" s="1" t="s">
        <v>18</v>
      </c>
    </row>
    <row r="21" spans="1:3" ht="25.8" x14ac:dyDescent="0.5">
      <c r="A21" s="1" t="s">
        <v>17</v>
      </c>
    </row>
    <row r="22" spans="1:3" ht="25.8" x14ac:dyDescent="0.5">
      <c r="A22" s="1" t="s">
        <v>16</v>
      </c>
    </row>
    <row r="24" spans="1:3" ht="25.8" x14ac:dyDescent="0.5">
      <c r="A24" s="1" t="s">
        <v>26</v>
      </c>
    </row>
    <row r="25" spans="1:3" ht="25.8" x14ac:dyDescent="0.5">
      <c r="A25" s="1" t="s">
        <v>22</v>
      </c>
      <c r="B25" s="13">
        <v>330.74</v>
      </c>
    </row>
    <row r="26" spans="1:3" ht="25.8" x14ac:dyDescent="0.5">
      <c r="A26" s="1" t="s">
        <v>23</v>
      </c>
      <c r="B26" s="12">
        <f>B25+((B25*12.5)/100)</f>
        <v>372.08249999999998</v>
      </c>
    </row>
    <row r="27" spans="1:3" ht="25.8" x14ac:dyDescent="0.5">
      <c r="A27" s="1" t="s">
        <v>24</v>
      </c>
      <c r="B27" s="12">
        <f>B26+((B26*13)/100)</f>
        <v>420.45322499999997</v>
      </c>
    </row>
    <row r="29" spans="1:3" ht="15.6" x14ac:dyDescent="0.3">
      <c r="A29" s="14" t="s">
        <v>25</v>
      </c>
      <c r="B29" s="14"/>
      <c r="C29" s="14"/>
    </row>
    <row r="35" spans="1:1" ht="25.8" x14ac:dyDescent="0.5">
      <c r="A35" s="1"/>
    </row>
  </sheetData>
  <sheetProtection algorithmName="SHA-512" hashValue="0KxW2en0ulhCYcr8CvZaeDlDWu44J/kdgOcZWuFjPgO9Nvhoj4ggdqvV52yXideU5GpxKRoDmRdhzDOb9JolhA==" saltValue="6Y1HBHRKzSymts06xoJ+JQ==" spinCount="100000" sheet="1"/>
  <pageMargins left="0.7" right="0.7" top="0.75" bottom="0.75" header="0.3" footer="0.3"/>
  <pageSetup paperSize="1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Ærø</dc:creator>
  <cp:lastModifiedBy>Charlotte fra Grøn Hverdag</cp:lastModifiedBy>
  <dcterms:created xsi:type="dcterms:W3CDTF">2021-07-17T10:40:54Z</dcterms:created>
  <dcterms:modified xsi:type="dcterms:W3CDTF">2026-06-08T08:02:21Z</dcterms:modified>
</cp:coreProperties>
</file>